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420" activeTab="1"/>
  </bookViews>
  <sheets>
    <sheet name="要素表" sheetId="12" r:id="rId1"/>
    <sheet name="TA参数单" sheetId="15" r:id="rId2"/>
    <sheet name="确认日设置" sheetId="16" r:id="rId3"/>
  </sheets>
  <calcPr calcId="144525"/>
</workbook>
</file>

<file path=xl/sharedStrings.xml><?xml version="1.0" encoding="utf-8"?>
<sst xmlns="http://schemas.openxmlformats.org/spreadsheetml/2006/main" count="181" uniqueCount="152">
  <si>
    <t>产品要素表</t>
  </si>
  <si>
    <t>日期</t>
  </si>
  <si>
    <t>产品名称</t>
  </si>
  <si>
    <t>苏银理财恒源融达1号</t>
  </si>
  <si>
    <t>新发</t>
  </si>
  <si>
    <t>行内标识码</t>
  </si>
  <si>
    <t>JBCF2018RD0001ZH</t>
  </si>
  <si>
    <t>产品登记编码</t>
  </si>
  <si>
    <t>Z7003123000062</t>
  </si>
  <si>
    <t>托管账号</t>
  </si>
  <si>
    <t>31000188000310432</t>
  </si>
  <si>
    <t>类型</t>
  </si>
  <si>
    <t xml:space="preserve">固收类、公募、开放式     
</t>
  </si>
  <si>
    <t>风险等级</t>
  </si>
  <si>
    <t>2级（中低风险）</t>
  </si>
  <si>
    <t>主办部门</t>
  </si>
  <si>
    <t>固定收益投资部</t>
  </si>
  <si>
    <t>托管机构</t>
  </si>
  <si>
    <t>江苏银行</t>
  </si>
  <si>
    <t>募集开始日</t>
  </si>
  <si>
    <t>募集结束日</t>
  </si>
  <si>
    <t>成立日</t>
  </si>
  <si>
    <t>到期日</t>
  </si>
  <si>
    <t>其他</t>
  </si>
  <si>
    <t xml:space="preserve">T+2 现金分红 </t>
  </si>
  <si>
    <t>子份额</t>
  </si>
  <si>
    <t>份额</t>
  </si>
  <si>
    <t>销售简称</t>
  </si>
  <si>
    <t>销售代码</t>
  </si>
  <si>
    <t>面向客户</t>
  </si>
  <si>
    <t>起购/追加金额</t>
  </si>
  <si>
    <t>模板</t>
  </si>
  <si>
    <t>6月（北部湾银行专属）</t>
  </si>
  <si>
    <t>苏银理财恒源融达1号6月（北部湾银行专属）</t>
  </si>
  <si>
    <t>J07237</t>
  </si>
  <si>
    <t>个人、机构</t>
  </si>
  <si>
    <t>0.01元/0.01元</t>
  </si>
  <si>
    <t>定价</t>
  </si>
  <si>
    <t>业绩比较基准</t>
  </si>
  <si>
    <t>管理费（说明书）</t>
  </si>
  <si>
    <t>管理费（优惠后）</t>
  </si>
  <si>
    <t>销售费（说明书）</t>
  </si>
  <si>
    <t>销售费（优惠后）</t>
  </si>
  <si>
    <t>托管费（说明书）</t>
  </si>
  <si>
    <t>托管费（优惠后）</t>
  </si>
  <si>
    <t>0.50%/年</t>
  </si>
  <si>
    <t>0.10%/年</t>
  </si>
  <si>
    <t>0.30%/年</t>
  </si>
  <si>
    <t>0.02%/年</t>
  </si>
  <si>
    <t>业绩比较基准测算说明</t>
  </si>
  <si>
    <t>业绩比较基准不代表理财产品未来表现，不等于理财产品实际收益，不作为产品收益的业绩保证，投资者的实际收益由产品净值表现决定。本产品投资固定收益类资产比例不低于80%，符合监管要求的其他资产比例不高于20%。管理人参考过往投资经验，依据近期货币市场工具、债券等资产投资收益水平，在产品说明书约定的投资范围和投资比例内，综合考虑收取的费用情况，模拟测算得出业绩比较基准。</t>
  </si>
  <si>
    <t>TA参数配置单</t>
  </si>
  <si>
    <t>日期：</t>
  </si>
  <si>
    <t>产品信息设置</t>
  </si>
  <si>
    <t>使用模板</t>
  </si>
  <si>
    <t>1315：单周期因客周期净值产品</t>
  </si>
  <si>
    <t>产品代码</t>
  </si>
  <si>
    <t>产品全称</t>
  </si>
  <si>
    <t>产品简称</t>
  </si>
  <si>
    <t>融达1号6月北部湾</t>
  </si>
  <si>
    <t>TA代码</t>
  </si>
  <si>
    <t>Y04:理财BTA</t>
  </si>
  <si>
    <t>产品发起人</t>
  </si>
  <si>
    <t>Y04：苏银理财有限责任公司</t>
  </si>
  <si>
    <t>产品托管人</t>
  </si>
  <si>
    <t>产品管理人</t>
  </si>
  <si>
    <t>主办机构</t>
  </si>
  <si>
    <t>A000000:理财子公司</t>
  </si>
  <si>
    <t>业绩比较基准（展示用）</t>
  </si>
  <si>
    <t>产品期限</t>
  </si>
  <si>
    <t>05:3-6个月(含)</t>
  </si>
  <si>
    <t>中债产品划分</t>
  </si>
  <si>
    <t>1：普通个人产品</t>
  </si>
  <si>
    <t>是否校验合格投资者</t>
  </si>
  <si>
    <t>否</t>
  </si>
  <si>
    <t>个人允许</t>
  </si>
  <si>
    <t>允许</t>
  </si>
  <si>
    <t>机构允许</t>
  </si>
  <si>
    <t>产品是否允许展期</t>
  </si>
  <si>
    <t>是否支持产品转让</t>
  </si>
  <si>
    <t>是否支持违约赎回</t>
  </si>
  <si>
    <t>母产品代码</t>
  </si>
  <si>
    <t>母子产品标识</t>
  </si>
  <si>
    <t>子产品</t>
  </si>
  <si>
    <t>募集方式</t>
  </si>
  <si>
    <t>公募</t>
  </si>
  <si>
    <t>投资标的</t>
  </si>
  <si>
    <t>固定收益类</t>
  </si>
  <si>
    <t>超额认购处理方式</t>
  </si>
  <si>
    <t>全额确认</t>
  </si>
  <si>
    <t>超过最高累计购买确认方式</t>
  </si>
  <si>
    <t>超额按失败处理</t>
  </si>
  <si>
    <t>金额的精度处理方式</t>
  </si>
  <si>
    <t>四舍五入</t>
  </si>
  <si>
    <t>分红的精度处理方式</t>
  </si>
  <si>
    <t>零认购成立方式</t>
  </si>
  <si>
    <t>零认购可成立</t>
  </si>
  <si>
    <t>是否控制开放期产品额度</t>
  </si>
  <si>
    <t>不控制</t>
  </si>
  <si>
    <t>是否控制募集期销售商额度</t>
  </si>
  <si>
    <t>是否控制开放期销售商额度</t>
  </si>
  <si>
    <t>是否控制募集期产品额度</t>
  </si>
  <si>
    <t>产品工作日模板</t>
  </si>
  <si>
    <t>基金（证券）交易日</t>
  </si>
  <si>
    <t>是否计算超额报酬</t>
  </si>
  <si>
    <t>计算</t>
  </si>
  <si>
    <t>是否手工调整节假日工作日</t>
  </si>
  <si>
    <t>是</t>
  </si>
  <si>
    <t>是否进行可变现资产控制</t>
  </si>
  <si>
    <t>个人首次最低投资金额（元）</t>
  </si>
  <si>
    <t>个人追加最低投资金额（元）</t>
  </si>
  <si>
    <t>个人最小购买单位</t>
  </si>
  <si>
    <t>机构首次最低投资金额（元）</t>
  </si>
  <si>
    <t>机构追加最低投资金额（元）</t>
  </si>
  <si>
    <t>机构最小购买单位</t>
  </si>
  <si>
    <t>募集开始日期</t>
  </si>
  <si>
    <t>募集结束日期</t>
  </si>
  <si>
    <t>产品成立日期</t>
  </si>
  <si>
    <t>封闭期后第一天</t>
  </si>
  <si>
    <t>产品实际到期日</t>
  </si>
  <si>
    <t>开市时间/闭市时间</t>
  </si>
  <si>
    <t>9:00/17:00</t>
  </si>
  <si>
    <t>产品最高募集金额（元）</t>
  </si>
  <si>
    <t>超额申购比例</t>
  </si>
  <si>
    <t>单一投资者持有份额占比上限</t>
  </si>
  <si>
    <t>产品计息基数</t>
  </si>
  <si>
    <t>365天：365天</t>
  </si>
  <si>
    <t>默认分红方式</t>
  </si>
  <si>
    <t>1：现金分红</t>
  </si>
  <si>
    <t>额度控制标志</t>
  </si>
  <si>
    <t>2：控制总额度</t>
  </si>
  <si>
    <t>产品风险等级</t>
  </si>
  <si>
    <t>2：中低风险</t>
  </si>
  <si>
    <t>周期数</t>
  </si>
  <si>
    <t>182天</t>
  </si>
  <si>
    <t>允许销售的中债客户组别</t>
  </si>
  <si>
    <t>一般个人客户/高资产净值客户/私人银行客户/法人机构其他</t>
  </si>
  <si>
    <t>业绩基准设置</t>
  </si>
  <si>
    <t>北部湾银行专属</t>
  </si>
  <si>
    <t>生效日期</t>
  </si>
  <si>
    <t>业绩基准模式</t>
  </si>
  <si>
    <t>简单模式</t>
  </si>
  <si>
    <t>业绩报酬比例设置</t>
  </si>
  <si>
    <t>有效开始日期</t>
  </si>
  <si>
    <r>
      <rPr>
        <sz val="13"/>
        <color theme="1"/>
        <rFont val="方正楷体简体"/>
        <charset val="134"/>
      </rPr>
      <t>业绩报酬差额区间起始比率（含）（</t>
    </r>
    <r>
      <rPr>
        <sz val="13"/>
        <color theme="1"/>
        <rFont val="Calibri"/>
        <charset val="134"/>
      </rPr>
      <t>%</t>
    </r>
    <r>
      <rPr>
        <sz val="13"/>
        <color theme="1"/>
        <rFont val="宋体"/>
        <charset val="134"/>
      </rPr>
      <t>）</t>
    </r>
  </si>
  <si>
    <r>
      <rPr>
        <sz val="13"/>
        <color theme="1"/>
        <rFont val="方正楷体简体"/>
        <charset val="134"/>
      </rPr>
      <t>业绩报酬差额区间结束比率（不含）（</t>
    </r>
    <r>
      <rPr>
        <sz val="13"/>
        <color theme="1"/>
        <rFont val="Calibri"/>
        <charset val="134"/>
      </rPr>
      <t>%</t>
    </r>
    <r>
      <rPr>
        <sz val="13"/>
        <color theme="1"/>
        <rFont val="宋体"/>
        <charset val="134"/>
      </rPr>
      <t>）</t>
    </r>
  </si>
  <si>
    <r>
      <rPr>
        <sz val="13"/>
        <color theme="1"/>
        <rFont val="方正楷体简体"/>
        <charset val="134"/>
      </rPr>
      <t>业绩报酬比例（</t>
    </r>
    <r>
      <rPr>
        <sz val="13"/>
        <color theme="1"/>
        <rFont val="Calibri"/>
        <charset val="134"/>
      </rPr>
      <t>%</t>
    </r>
    <r>
      <rPr>
        <sz val="13"/>
        <color theme="1"/>
        <rFont val="宋体"/>
        <charset val="134"/>
      </rPr>
      <t>）</t>
    </r>
  </si>
  <si>
    <t>产品经办</t>
  </si>
  <si>
    <t>TA参数经办</t>
  </si>
  <si>
    <t>产品复核</t>
  </si>
  <si>
    <t>TA复核</t>
  </si>
  <si>
    <t>默认确认日设置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</si>
</sst>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\ aaaa"/>
    <numFmt numFmtId="177" formatCode="yyyy/m/d;@"/>
  </numFmts>
  <fonts count="3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3"/>
      <color theme="1"/>
      <name val="方正楷体简体"/>
      <charset val="134"/>
    </font>
    <font>
      <b/>
      <sz val="12"/>
      <color theme="1"/>
      <name val="方正楷体简体"/>
      <charset val="134"/>
    </font>
    <font>
      <sz val="11"/>
      <name val="宋体"/>
      <charset val="134"/>
      <scheme val="minor"/>
    </font>
    <font>
      <sz val="12"/>
      <color theme="1"/>
      <name val="方正楷体简体"/>
      <charset val="134"/>
    </font>
    <font>
      <b/>
      <sz val="11"/>
      <color theme="1"/>
      <name val="黑体"/>
      <charset val="134"/>
    </font>
    <font>
      <sz val="11"/>
      <color theme="1"/>
      <name val="楷体"/>
      <charset val="134"/>
    </font>
    <font>
      <sz val="10.5"/>
      <color theme="1"/>
      <name val="楷体"/>
      <charset val="134"/>
    </font>
    <font>
      <sz val="11"/>
      <color theme="1"/>
      <name val="方正楷体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3"/>
      <color theme="1"/>
      <name val="Calibri"/>
      <charset val="134"/>
    </font>
    <font>
      <sz val="13"/>
      <color theme="1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15" borderId="13" applyNumberFormat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25" fillId="16" borderId="14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</cellStyleXfs>
  <cellXfs count="6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 vertical="center"/>
    </xf>
    <xf numFmtId="0" fontId="3" fillId="0" borderId="4" xfId="0" applyFont="1" applyFill="1" applyBorder="1" applyAlignment="1">
      <alignment vertical="center"/>
    </xf>
    <xf numFmtId="46" fontId="3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vertical="center"/>
    </xf>
    <xf numFmtId="46" fontId="3" fillId="0" borderId="5" xfId="0" applyNumberFormat="1" applyFont="1" applyFill="1" applyBorder="1" applyAlignment="1">
      <alignment horizontal="center" vertical="center"/>
    </xf>
    <xf numFmtId="10" fontId="3" fillId="0" borderId="4" xfId="11" applyNumberFormat="1" applyFont="1" applyFill="1" applyBorder="1" applyAlignment="1">
      <alignment horizontal="center" vertical="center"/>
    </xf>
    <xf numFmtId="10" fontId="3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vertical="center" wrapText="1"/>
    </xf>
    <xf numFmtId="14" fontId="3" fillId="0" borderId="4" xfId="8" applyNumberFormat="1" applyFont="1" applyFill="1" applyBorder="1" applyAlignment="1">
      <alignment horizontal="center" vertical="center"/>
    </xf>
    <xf numFmtId="3" fontId="3" fillId="0" borderId="4" xfId="0" applyNumberFormat="1" applyFont="1" applyFill="1" applyBorder="1" applyAlignment="1">
      <alignment horizontal="center" vertical="center"/>
    </xf>
    <xf numFmtId="3" fontId="3" fillId="0" borderId="4" xfId="0" applyNumberFormat="1" applyFont="1" applyBorder="1" applyAlignment="1">
      <alignment horizontal="center" vertical="center"/>
    </xf>
    <xf numFmtId="14" fontId="3" fillId="0" borderId="4" xfId="8" applyNumberFormat="1" applyFont="1" applyFill="1" applyBorder="1" applyAlignment="1">
      <alignment horizontal="center" vertical="center" wrapText="1"/>
    </xf>
    <xf numFmtId="14" fontId="6" fillId="3" borderId="0" xfId="8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/>
    </xf>
    <xf numFmtId="14" fontId="3" fillId="0" borderId="5" xfId="8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right" vertical="center"/>
    </xf>
    <xf numFmtId="14" fontId="8" fillId="0" borderId="0" xfId="0" applyNumberFormat="1" applyFont="1" applyFill="1" applyAlignment="1">
      <alignment horizontal="left" vertical="center"/>
    </xf>
    <xf numFmtId="0" fontId="8" fillId="4" borderId="4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vertical="center"/>
    </xf>
    <xf numFmtId="0" fontId="9" fillId="4" borderId="4" xfId="0" applyFont="1" applyFill="1" applyBorder="1" applyAlignment="1">
      <alignment horizontal="left" vertical="center" wrapText="1"/>
    </xf>
    <xf numFmtId="49" fontId="9" fillId="0" borderId="6" xfId="0" applyNumberFormat="1" applyFont="1" applyFill="1" applyBorder="1" applyAlignment="1">
      <alignment horizontal="left" vertical="center" wrapText="1"/>
    </xf>
    <xf numFmtId="49" fontId="9" fillId="0" borderId="7" xfId="0" applyNumberFormat="1" applyFont="1" applyFill="1" applyBorder="1" applyAlignment="1">
      <alignment horizontal="left" vertical="center" wrapText="1"/>
    </xf>
    <xf numFmtId="49" fontId="9" fillId="0" borderId="8" xfId="0" applyNumberFormat="1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horizontal="left" vertical="center" wrapText="1"/>
    </xf>
    <xf numFmtId="49" fontId="0" fillId="0" borderId="0" xfId="0" applyNumberFormat="1" applyFill="1" applyAlignment="1">
      <alignment vertical="center"/>
    </xf>
    <xf numFmtId="0" fontId="9" fillId="0" borderId="0" xfId="0" applyFont="1" applyFill="1" applyAlignment="1">
      <alignment horizontal="left" vertical="center"/>
    </xf>
    <xf numFmtId="177" fontId="9" fillId="0" borderId="6" xfId="0" applyNumberFormat="1" applyFont="1" applyFill="1" applyBorder="1" applyAlignment="1">
      <alignment horizontal="left" vertical="center" wrapText="1"/>
    </xf>
    <xf numFmtId="177" fontId="9" fillId="0" borderId="7" xfId="0" applyNumberFormat="1" applyFont="1" applyFill="1" applyBorder="1" applyAlignment="1">
      <alignment horizontal="left" vertical="center" wrapText="1"/>
    </xf>
    <xf numFmtId="177" fontId="9" fillId="0" borderId="8" xfId="0" applyNumberFormat="1" applyFont="1" applyFill="1" applyBorder="1" applyAlignment="1">
      <alignment horizontal="left" vertical="center" wrapText="1"/>
    </xf>
    <xf numFmtId="177" fontId="9" fillId="0" borderId="0" xfId="0" applyNumberFormat="1" applyFont="1" applyFill="1" applyAlignment="1">
      <alignment horizontal="left" vertical="center" wrapText="1"/>
    </xf>
    <xf numFmtId="31" fontId="9" fillId="0" borderId="0" xfId="0" applyNumberFormat="1" applyFont="1" applyFill="1" applyAlignment="1">
      <alignment horizontal="left" vertical="center" wrapText="1"/>
    </xf>
    <xf numFmtId="0" fontId="10" fillId="5" borderId="4" xfId="0" applyFont="1" applyFill="1" applyBorder="1" applyAlignment="1">
      <alignment vertical="center"/>
    </xf>
    <xf numFmtId="0" fontId="9" fillId="0" borderId="4" xfId="0" applyFont="1" applyFill="1" applyBorder="1" applyAlignment="1">
      <alignment horizontal="left" vertical="center" wrapText="1"/>
    </xf>
    <xf numFmtId="10" fontId="9" fillId="0" borderId="4" xfId="0" applyNumberFormat="1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vertical="center"/>
    </xf>
    <xf numFmtId="10" fontId="10" fillId="0" borderId="4" xfId="0" applyNumberFormat="1" applyFont="1" applyFill="1" applyBorder="1" applyAlignment="1">
      <alignment vertical="center"/>
    </xf>
    <xf numFmtId="9" fontId="10" fillId="0" borderId="4" xfId="0" applyNumberFormat="1" applyFont="1" applyFill="1" applyBorder="1" applyAlignment="1">
      <alignment vertical="center"/>
    </xf>
    <xf numFmtId="10" fontId="10" fillId="0" borderId="0" xfId="0" applyNumberFormat="1" applyFont="1" applyFill="1" applyAlignment="1">
      <alignment horizontal="left" vertical="center" wrapText="1"/>
    </xf>
    <xf numFmtId="0" fontId="10" fillId="0" borderId="0" xfId="0" applyFont="1" applyFill="1" applyAlignment="1">
      <alignment vertical="center"/>
    </xf>
    <xf numFmtId="10" fontId="10" fillId="0" borderId="0" xfId="0" applyNumberFormat="1" applyFont="1" applyFill="1" applyAlignment="1">
      <alignment vertical="center"/>
    </xf>
    <xf numFmtId="9" fontId="1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40"/>
  <sheetViews>
    <sheetView zoomScale="115" zoomScaleNormal="115" workbookViewId="0">
      <selection activeCell="G24" sqref="G24"/>
    </sheetView>
  </sheetViews>
  <sheetFormatPr defaultColWidth="8.625" defaultRowHeight="13.5"/>
  <cols>
    <col min="1" max="1" width="27.6" style="33" customWidth="1"/>
    <col min="2" max="2" width="42.7083333333333" style="33" customWidth="1"/>
    <col min="3" max="3" width="14.3916666666667" style="33" customWidth="1"/>
    <col min="4" max="4" width="15.5166666666667" style="33" customWidth="1"/>
    <col min="5" max="5" width="15" style="33" customWidth="1"/>
    <col min="6" max="6" width="13.9666666666667" style="33" customWidth="1"/>
    <col min="7" max="7" width="15.2583333333333" style="33" customWidth="1"/>
    <col min="8" max="8" width="15.375" style="33" customWidth="1"/>
    <col min="9" max="9" width="18.0416666666667" style="33" customWidth="1"/>
    <col min="10" max="10" width="20.625" style="33" customWidth="1"/>
    <col min="11" max="11" width="14.5" style="33" customWidth="1"/>
    <col min="12" max="12" width="27.625" style="33" customWidth="1"/>
    <col min="13" max="13" width="24.625" style="33" customWidth="1"/>
    <col min="14" max="14" width="18.125" style="33" customWidth="1"/>
    <col min="15" max="16384" width="8.625" style="33"/>
  </cols>
  <sheetData>
    <row r="1" s="33" customFormat="1" ht="14.65" customHeight="1" spans="1:9">
      <c r="A1" s="34" t="s">
        <v>0</v>
      </c>
      <c r="G1" s="35" t="s">
        <v>1</v>
      </c>
      <c r="H1" s="36">
        <f ca="1">TODAY()</f>
        <v>45883</v>
      </c>
      <c r="I1" s="67"/>
    </row>
    <row r="2" s="33" customFormat="1" ht="15" customHeight="1" spans="1:8">
      <c r="A2" s="37" t="s">
        <v>2</v>
      </c>
      <c r="B2" s="38" t="s">
        <v>3</v>
      </c>
      <c r="C2" s="39"/>
      <c r="D2" s="40"/>
      <c r="E2" s="41"/>
      <c r="H2" s="42" t="s">
        <v>4</v>
      </c>
    </row>
    <row r="3" s="33" customFormat="1" ht="15" customHeight="1" spans="1:5">
      <c r="A3" s="43" t="s">
        <v>5</v>
      </c>
      <c r="B3" s="38" t="s">
        <v>6</v>
      </c>
      <c r="C3" s="39"/>
      <c r="D3" s="40"/>
      <c r="E3" s="41"/>
    </row>
    <row r="4" s="33" customFormat="1" ht="15" customHeight="1" spans="1:5">
      <c r="A4" s="43" t="s">
        <v>7</v>
      </c>
      <c r="B4" s="38" t="s">
        <v>8</v>
      </c>
      <c r="C4" s="39"/>
      <c r="D4" s="40"/>
      <c r="E4" s="41"/>
    </row>
    <row r="5" s="33" customFormat="1" spans="1:7">
      <c r="A5" s="43" t="s">
        <v>9</v>
      </c>
      <c r="B5" s="44" t="s">
        <v>10</v>
      </c>
      <c r="C5" s="45"/>
      <c r="D5" s="46"/>
      <c r="E5" s="47"/>
      <c r="F5" s="48"/>
      <c r="G5" s="48"/>
    </row>
    <row r="6" s="33" customFormat="1" customHeight="1" spans="1:7">
      <c r="A6" s="43" t="s">
        <v>11</v>
      </c>
      <c r="B6" s="38" t="s">
        <v>12</v>
      </c>
      <c r="C6" s="39"/>
      <c r="D6" s="40"/>
      <c r="E6" s="41"/>
      <c r="F6" s="49"/>
      <c r="G6" s="41"/>
    </row>
    <row r="7" s="33" customFormat="1" spans="1:7">
      <c r="A7" s="43" t="s">
        <v>13</v>
      </c>
      <c r="B7" s="38" t="s">
        <v>14</v>
      </c>
      <c r="C7" s="39"/>
      <c r="D7" s="40"/>
      <c r="E7" s="41"/>
      <c r="F7" s="49"/>
      <c r="G7" s="41"/>
    </row>
    <row r="8" s="33" customFormat="1" spans="1:7">
      <c r="A8" s="43" t="s">
        <v>15</v>
      </c>
      <c r="B8" s="38" t="s">
        <v>16</v>
      </c>
      <c r="C8" s="39"/>
      <c r="D8" s="40"/>
      <c r="E8" s="41"/>
      <c r="F8" s="49"/>
      <c r="G8" s="41"/>
    </row>
    <row r="9" s="33" customFormat="1" ht="27.95" customHeight="1" spans="1:7">
      <c r="A9" s="43" t="s">
        <v>17</v>
      </c>
      <c r="B9" s="38" t="s">
        <v>18</v>
      </c>
      <c r="C9" s="39"/>
      <c r="D9" s="40"/>
      <c r="E9" s="41"/>
      <c r="F9" s="41"/>
      <c r="G9" s="41"/>
    </row>
    <row r="10" s="33" customFormat="1" ht="15" customHeight="1" spans="1:7">
      <c r="A10" s="43" t="s">
        <v>19</v>
      </c>
      <c r="B10" s="50">
        <v>43341</v>
      </c>
      <c r="C10" s="51"/>
      <c r="D10" s="52"/>
      <c r="E10" s="53"/>
      <c r="F10" s="41"/>
      <c r="G10" s="41"/>
    </row>
    <row r="11" s="33" customFormat="1" ht="15" customHeight="1" spans="1:7">
      <c r="A11" s="43" t="s">
        <v>20</v>
      </c>
      <c r="B11" s="50">
        <v>43346</v>
      </c>
      <c r="C11" s="51"/>
      <c r="D11" s="52"/>
      <c r="E11" s="53"/>
      <c r="F11" s="41"/>
      <c r="G11" s="41"/>
    </row>
    <row r="12" s="33" customFormat="1" ht="15" customHeight="1" spans="1:7">
      <c r="A12" s="43" t="s">
        <v>21</v>
      </c>
      <c r="B12" s="50">
        <f>B11+1</f>
        <v>43347</v>
      </c>
      <c r="C12" s="51"/>
      <c r="D12" s="52"/>
      <c r="E12" s="53"/>
      <c r="F12" s="54"/>
      <c r="G12" s="54"/>
    </row>
    <row r="13" s="33" customFormat="1" ht="15" customHeight="1" spans="1:7">
      <c r="A13" s="43" t="s">
        <v>22</v>
      </c>
      <c r="B13" s="50">
        <v>50651</v>
      </c>
      <c r="C13" s="51"/>
      <c r="D13" s="52"/>
      <c r="E13" s="53"/>
      <c r="F13" s="54"/>
      <c r="G13" s="54"/>
    </row>
    <row r="14" s="33" customFormat="1" ht="15" customHeight="1" spans="1:7">
      <c r="A14" s="43" t="s">
        <v>23</v>
      </c>
      <c r="B14" s="38" t="s">
        <v>24</v>
      </c>
      <c r="C14" s="39"/>
      <c r="D14" s="40"/>
      <c r="E14" s="41"/>
      <c r="F14" s="41"/>
      <c r="G14" s="41"/>
    </row>
    <row r="15" s="33" customFormat="1" ht="15" customHeight="1" spans="1:7">
      <c r="A15"/>
      <c r="B15" s="41"/>
      <c r="C15" s="41"/>
      <c r="D15" s="41"/>
      <c r="E15" s="41"/>
      <c r="F15" s="41"/>
      <c r="G15" s="41"/>
    </row>
    <row r="16" s="33" customFormat="1" ht="15" customHeight="1" spans="1:7">
      <c r="A16" s="34" t="s">
        <v>25</v>
      </c>
      <c r="B16" s="41"/>
      <c r="C16" s="41"/>
      <c r="D16" s="41"/>
      <c r="E16" s="41"/>
      <c r="F16" s="41"/>
      <c r="G16" s="41"/>
    </row>
    <row r="17" s="33" customFormat="1" ht="15" customHeight="1" spans="1:7">
      <c r="A17" s="55" t="s">
        <v>26</v>
      </c>
      <c r="B17" s="55" t="s">
        <v>27</v>
      </c>
      <c r="C17" s="55" t="s">
        <v>28</v>
      </c>
      <c r="D17" s="55" t="s">
        <v>29</v>
      </c>
      <c r="E17" s="55" t="s">
        <v>30</v>
      </c>
      <c r="F17" s="55" t="s">
        <v>31</v>
      </c>
      <c r="G17" s="41"/>
    </row>
    <row r="18" s="33" customFormat="1" ht="15" customHeight="1" spans="1:7">
      <c r="A18" s="56" t="s">
        <v>32</v>
      </c>
      <c r="B18" s="56" t="s">
        <v>33</v>
      </c>
      <c r="C18" s="56" t="s">
        <v>34</v>
      </c>
      <c r="D18" s="56" t="s">
        <v>35</v>
      </c>
      <c r="E18" s="56" t="s">
        <v>36</v>
      </c>
      <c r="F18" s="56">
        <v>1315</v>
      </c>
      <c r="G18" s="41"/>
    </row>
    <row r="19" s="33" customFormat="1" ht="15" customHeight="1" spans="1:7">
      <c r="A19"/>
      <c r="B19" s="41"/>
      <c r="C19" s="41"/>
      <c r="D19" s="41"/>
      <c r="E19" s="41"/>
      <c r="F19" s="41"/>
      <c r="G19" s="41"/>
    </row>
    <row r="20" s="33" customFormat="1" ht="15" customHeight="1"/>
    <row r="21" s="33" customFormat="1" ht="15" customHeight="1" spans="1:1">
      <c r="A21" s="34" t="s">
        <v>37</v>
      </c>
    </row>
    <row r="22" s="33" customFormat="1" ht="15" customHeight="1" spans="1:9">
      <c r="A22" s="55" t="s">
        <v>26</v>
      </c>
      <c r="B22" s="55" t="s">
        <v>38</v>
      </c>
      <c r="C22" s="55" t="s">
        <v>39</v>
      </c>
      <c r="D22" s="55" t="s">
        <v>40</v>
      </c>
      <c r="E22" s="55" t="s">
        <v>41</v>
      </c>
      <c r="F22" s="55" t="s">
        <v>42</v>
      </c>
      <c r="G22" s="55" t="s">
        <v>43</v>
      </c>
      <c r="H22" s="55" t="s">
        <v>44</v>
      </c>
      <c r="I22"/>
    </row>
    <row r="23" s="33" customFormat="1" ht="14.25" spans="1:9">
      <c r="A23" s="56" t="s">
        <v>32</v>
      </c>
      <c r="B23" s="57">
        <v>0.0245</v>
      </c>
      <c r="C23" s="58" t="s">
        <v>45</v>
      </c>
      <c r="D23" s="59" t="s">
        <v>46</v>
      </c>
      <c r="E23" s="58" t="s">
        <v>47</v>
      </c>
      <c r="F23" s="59" t="s">
        <v>47</v>
      </c>
      <c r="G23" s="60" t="s">
        <v>48</v>
      </c>
      <c r="H23" s="59" t="s">
        <v>48</v>
      </c>
      <c r="I23"/>
    </row>
    <row r="24" s="33" customFormat="1" ht="14.25" spans="1:9">
      <c r="A24" s="61"/>
      <c r="B24" s="61"/>
      <c r="C24" s="62"/>
      <c r="D24" s="63"/>
      <c r="E24" s="62"/>
      <c r="F24" s="63"/>
      <c r="G24" s="64"/>
      <c r="H24" s="63"/>
      <c r="I24"/>
    </row>
    <row r="25" s="33" customFormat="1" spans="1:1">
      <c r="A25" s="65"/>
    </row>
    <row r="26" s="33" customFormat="1" spans="1:1">
      <c r="A26" s="34" t="s">
        <v>49</v>
      </c>
    </row>
    <row r="27" s="33" customFormat="1" ht="69" customHeight="1" spans="1:7">
      <c r="A27" s="66" t="s">
        <v>50</v>
      </c>
      <c r="B27" s="66"/>
      <c r="C27" s="66"/>
      <c r="D27" s="66"/>
      <c r="E27" s="66"/>
      <c r="F27" s="66"/>
      <c r="G27" s="66"/>
    </row>
    <row r="33" spans="3:10">
      <c r="C33"/>
      <c r="D33"/>
      <c r="E33"/>
      <c r="F33"/>
      <c r="G33"/>
      <c r="H33"/>
      <c r="I33"/>
      <c r="J33"/>
    </row>
    <row r="34" spans="3:10">
      <c r="C34"/>
      <c r="D34"/>
      <c r="E34"/>
      <c r="F34"/>
      <c r="G34"/>
      <c r="H34"/>
      <c r="I34"/>
      <c r="J34"/>
    </row>
    <row r="35" spans="3:10">
      <c r="C35"/>
      <c r="D35"/>
      <c r="E35"/>
      <c r="F35"/>
      <c r="G35"/>
      <c r="H35"/>
      <c r="I35"/>
      <c r="J35"/>
    </row>
    <row r="36" spans="3:10">
      <c r="C36"/>
      <c r="D36"/>
      <c r="E36"/>
      <c r="F36"/>
      <c r="G36"/>
      <c r="H36"/>
      <c r="I36"/>
      <c r="J36"/>
    </row>
    <row r="37" spans="3:10">
      <c r="C37"/>
      <c r="D37"/>
      <c r="E37"/>
      <c r="F37"/>
      <c r="G37"/>
      <c r="H37"/>
      <c r="I37"/>
      <c r="J37"/>
    </row>
    <row r="38" spans="3:10">
      <c r="C38"/>
      <c r="D38"/>
      <c r="E38"/>
      <c r="F38"/>
      <c r="G38"/>
      <c r="H38"/>
      <c r="I38"/>
      <c r="J38"/>
    </row>
    <row r="39" spans="3:10">
      <c r="C39"/>
      <c r="D39"/>
      <c r="E39"/>
      <c r="F39"/>
      <c r="G39"/>
      <c r="H39"/>
      <c r="I39"/>
      <c r="J39"/>
    </row>
    <row r="40" spans="3:10">
      <c r="C40"/>
      <c r="D40"/>
      <c r="E40"/>
      <c r="F40"/>
      <c r="G40"/>
      <c r="H40"/>
      <c r="I40"/>
      <c r="J40"/>
    </row>
  </sheetData>
  <mergeCells count="13">
    <mergeCell ref="B2:D2"/>
    <mergeCell ref="B4:D4"/>
    <mergeCell ref="B5:D5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A27:G27"/>
  </mergeCells>
  <pageMargins left="0.7" right="0.7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F78"/>
  <sheetViews>
    <sheetView tabSelected="1" workbookViewId="0">
      <selection activeCell="C65" sqref="C65"/>
    </sheetView>
  </sheetViews>
  <sheetFormatPr defaultColWidth="9" defaultRowHeight="13.5" outlineLevelCol="5"/>
  <cols>
    <col min="1" max="1" width="47.875" style="1" customWidth="1"/>
    <col min="2" max="2" width="51.375" style="2" customWidth="1"/>
    <col min="3" max="3" width="44.375" style="1" customWidth="1"/>
    <col min="4" max="4" width="20.75" style="1" customWidth="1"/>
    <col min="5" max="16384" width="9" style="1"/>
  </cols>
  <sheetData>
    <row r="1" s="1" customFormat="1" ht="25.5" spans="1:6">
      <c r="A1" s="3" t="s">
        <v>51</v>
      </c>
      <c r="B1" s="4"/>
      <c r="C1" s="5"/>
      <c r="D1" s="5"/>
      <c r="E1" s="5"/>
      <c r="F1" s="5"/>
    </row>
    <row r="2" s="1" customFormat="1" ht="19.15" customHeight="1" spans="1:6">
      <c r="A2" s="6" t="s">
        <v>52</v>
      </c>
      <c r="B2" s="7">
        <f ca="1">TODAY()</f>
        <v>45883</v>
      </c>
      <c r="C2" s="5"/>
      <c r="D2" s="5"/>
      <c r="E2" s="5"/>
      <c r="F2" s="5"/>
    </row>
    <row r="3" s="1" customFormat="1" ht="15.75" spans="1:2">
      <c r="A3" s="14" t="s">
        <v>53</v>
      </c>
      <c r="B3" s="14"/>
    </row>
    <row r="4" s="1" customFormat="1" ht="16.5" spans="1:2">
      <c r="A4" s="18" t="s">
        <v>54</v>
      </c>
      <c r="B4" s="19" t="s">
        <v>55</v>
      </c>
    </row>
    <row r="5" s="1" customFormat="1" ht="16.5" spans="1:2">
      <c r="A5" s="8" t="s">
        <v>56</v>
      </c>
      <c r="B5" s="10" t="str">
        <f>要素表!C18</f>
        <v>J07237</v>
      </c>
    </row>
    <row r="6" s="1" customFormat="1" ht="16.5" spans="1:2">
      <c r="A6" s="11" t="s">
        <v>57</v>
      </c>
      <c r="B6" s="10" t="str">
        <f>要素表!B18</f>
        <v>苏银理财恒源融达1号6月（北部湾银行专属）</v>
      </c>
    </row>
    <row r="7" s="1" customFormat="1" ht="16.5" spans="1:2">
      <c r="A7" s="11" t="s">
        <v>58</v>
      </c>
      <c r="B7" s="10" t="s">
        <v>59</v>
      </c>
    </row>
    <row r="8" s="1" customFormat="1" ht="16.5" spans="1:2">
      <c r="A8" s="11" t="s">
        <v>60</v>
      </c>
      <c r="B8" s="10" t="s">
        <v>61</v>
      </c>
    </row>
    <row r="9" s="1" customFormat="1" ht="16.5" spans="1:2">
      <c r="A9" s="11" t="s">
        <v>62</v>
      </c>
      <c r="B9" s="10" t="s">
        <v>63</v>
      </c>
    </row>
    <row r="10" s="1" customFormat="1" ht="16.5" spans="1:2">
      <c r="A10" s="11" t="s">
        <v>64</v>
      </c>
      <c r="B10" s="10" t="s">
        <v>18</v>
      </c>
    </row>
    <row r="11" s="1" customFormat="1" ht="16.5" spans="1:2">
      <c r="A11" s="11" t="s">
        <v>65</v>
      </c>
      <c r="B11" s="10" t="s">
        <v>63</v>
      </c>
    </row>
    <row r="12" s="1" customFormat="1" ht="16.5" spans="1:2">
      <c r="A12" s="11" t="s">
        <v>66</v>
      </c>
      <c r="B12" s="10" t="s">
        <v>67</v>
      </c>
    </row>
    <row r="13" s="1" customFormat="1" ht="16.5" spans="1:2">
      <c r="A13" s="11" t="s">
        <v>68</v>
      </c>
      <c r="B13" s="20">
        <v>0.0245</v>
      </c>
    </row>
    <row r="14" s="1" customFormat="1" ht="16.5" spans="1:2">
      <c r="A14" s="11" t="s">
        <v>69</v>
      </c>
      <c r="B14" s="21" t="s">
        <v>70</v>
      </c>
    </row>
    <row r="15" s="1" customFormat="1" ht="16.5" spans="1:2">
      <c r="A15" s="11" t="s">
        <v>7</v>
      </c>
      <c r="B15" s="21" t="s">
        <v>8</v>
      </c>
    </row>
    <row r="16" s="1" customFormat="1" ht="16.5" spans="1:2">
      <c r="A16" s="11" t="s">
        <v>71</v>
      </c>
      <c r="B16" s="21" t="s">
        <v>72</v>
      </c>
    </row>
    <row r="17" s="1" customFormat="1" ht="16.5" spans="1:2">
      <c r="A17" s="11" t="s">
        <v>73</v>
      </c>
      <c r="B17" s="21" t="s">
        <v>74</v>
      </c>
    </row>
    <row r="18" s="1" customFormat="1" ht="16.5" spans="1:2">
      <c r="A18" s="11" t="s">
        <v>75</v>
      </c>
      <c r="B18" s="10" t="s">
        <v>76</v>
      </c>
    </row>
    <row r="19" s="1" customFormat="1" ht="16.5" spans="1:2">
      <c r="A19" s="11" t="s">
        <v>77</v>
      </c>
      <c r="B19" s="10" t="s">
        <v>76</v>
      </c>
    </row>
    <row r="20" s="1" customFormat="1" ht="16.5" spans="1:2">
      <c r="A20" s="11" t="s">
        <v>78</v>
      </c>
      <c r="B20" s="10" t="s">
        <v>74</v>
      </c>
    </row>
    <row r="21" s="1" customFormat="1" ht="16.5" spans="1:2">
      <c r="A21" s="11" t="s">
        <v>79</v>
      </c>
      <c r="B21" s="10" t="s">
        <v>74</v>
      </c>
    </row>
    <row r="22" s="1" customFormat="1" ht="16.5" spans="1:2">
      <c r="A22" s="11" t="s">
        <v>80</v>
      </c>
      <c r="B22" s="10" t="s">
        <v>74</v>
      </c>
    </row>
    <row r="23" s="1" customFormat="1" ht="16.5" spans="1:2">
      <c r="A23" s="11" t="s">
        <v>81</v>
      </c>
      <c r="B23" s="10" t="s">
        <v>6</v>
      </c>
    </row>
    <row r="24" s="1" customFormat="1" ht="16.5" spans="1:2">
      <c r="A24" s="8" t="s">
        <v>82</v>
      </c>
      <c r="B24" s="10" t="s">
        <v>83</v>
      </c>
    </row>
    <row r="25" s="1" customFormat="1" ht="16.5" spans="1:2">
      <c r="A25" s="8" t="s">
        <v>84</v>
      </c>
      <c r="B25" s="10" t="s">
        <v>85</v>
      </c>
    </row>
    <row r="26" s="1" customFormat="1" ht="16.5" spans="1:2">
      <c r="A26" s="8" t="s">
        <v>86</v>
      </c>
      <c r="B26" s="10" t="s">
        <v>87</v>
      </c>
    </row>
    <row r="27" s="1" customFormat="1" ht="16.5" spans="1:2">
      <c r="A27" s="8" t="s">
        <v>88</v>
      </c>
      <c r="B27" s="10" t="s">
        <v>89</v>
      </c>
    </row>
    <row r="28" s="1" customFormat="1" ht="16.5" spans="1:2">
      <c r="A28" s="8" t="s">
        <v>90</v>
      </c>
      <c r="B28" s="10" t="s">
        <v>91</v>
      </c>
    </row>
    <row r="29" s="1" customFormat="1" ht="16.5" spans="1:2">
      <c r="A29" s="8" t="s">
        <v>92</v>
      </c>
      <c r="B29" s="10" t="s">
        <v>93</v>
      </c>
    </row>
    <row r="30" s="1" customFormat="1" ht="16.5" spans="1:2">
      <c r="A30" s="22" t="s">
        <v>94</v>
      </c>
      <c r="B30" s="10" t="s">
        <v>93</v>
      </c>
    </row>
    <row r="31" s="1" customFormat="1" ht="16.5" spans="1:2">
      <c r="A31" s="8" t="s">
        <v>95</v>
      </c>
      <c r="B31" s="10" t="s">
        <v>96</v>
      </c>
    </row>
    <row r="32" s="1" customFormat="1" ht="16.5" spans="1:2">
      <c r="A32" s="22" t="s">
        <v>97</v>
      </c>
      <c r="B32" s="10" t="s">
        <v>98</v>
      </c>
    </row>
    <row r="33" s="1" customFormat="1" ht="16.5" spans="1:2">
      <c r="A33" s="8" t="s">
        <v>99</v>
      </c>
      <c r="B33" s="10" t="s">
        <v>98</v>
      </c>
    </row>
    <row r="34" s="1" customFormat="1" ht="16.5" spans="1:2">
      <c r="A34" s="8" t="s">
        <v>100</v>
      </c>
      <c r="B34" s="10" t="s">
        <v>98</v>
      </c>
    </row>
    <row r="35" s="1" customFormat="1" ht="16.5" spans="1:2">
      <c r="A35" s="22" t="s">
        <v>101</v>
      </c>
      <c r="B35" s="10" t="s">
        <v>98</v>
      </c>
    </row>
    <row r="36" s="1" customFormat="1" ht="16.5" spans="1:2">
      <c r="A36" s="8" t="s">
        <v>102</v>
      </c>
      <c r="B36" s="10" t="s">
        <v>103</v>
      </c>
    </row>
    <row r="37" s="1" customFormat="1" ht="16.5" spans="1:2">
      <c r="A37" s="8" t="s">
        <v>104</v>
      </c>
      <c r="B37" s="10" t="s">
        <v>105</v>
      </c>
    </row>
    <row r="38" s="1" customFormat="1" ht="16.5" spans="1:2">
      <c r="A38" s="8" t="s">
        <v>106</v>
      </c>
      <c r="B38" s="10" t="s">
        <v>107</v>
      </c>
    </row>
    <row r="39" s="1" customFormat="1" ht="16.5" spans="1:2">
      <c r="A39" s="8" t="s">
        <v>108</v>
      </c>
      <c r="B39" s="10" t="s">
        <v>107</v>
      </c>
    </row>
    <row r="40" s="1" customFormat="1" ht="16.5" spans="1:2">
      <c r="A40" s="8" t="s">
        <v>109</v>
      </c>
      <c r="B40" s="10">
        <v>0.01</v>
      </c>
    </row>
    <row r="41" s="1" customFormat="1" ht="16.5" spans="1:2">
      <c r="A41" s="8" t="s">
        <v>110</v>
      </c>
      <c r="B41" s="10">
        <v>0.01</v>
      </c>
    </row>
    <row r="42" s="1" customFormat="1" ht="16.5" spans="1:2">
      <c r="A42" s="8" t="s">
        <v>111</v>
      </c>
      <c r="B42" s="10">
        <v>0.01</v>
      </c>
    </row>
    <row r="43" s="1" customFormat="1" ht="16.5" spans="1:2">
      <c r="A43" s="8" t="s">
        <v>112</v>
      </c>
      <c r="B43" s="10">
        <v>0.01</v>
      </c>
    </row>
    <row r="44" s="1" customFormat="1" ht="16.5" spans="1:2">
      <c r="A44" s="8" t="s">
        <v>113</v>
      </c>
      <c r="B44" s="10">
        <v>0.01</v>
      </c>
    </row>
    <row r="45" s="1" customFormat="1" ht="16.5" spans="1:2">
      <c r="A45" s="8" t="s">
        <v>114</v>
      </c>
      <c r="B45" s="10">
        <v>0.01</v>
      </c>
    </row>
    <row r="46" s="1" customFormat="1" ht="16.5" spans="1:2">
      <c r="A46" s="8" t="s">
        <v>115</v>
      </c>
      <c r="B46" s="23">
        <v>43341</v>
      </c>
    </row>
    <row r="47" s="1" customFormat="1" ht="15" customHeight="1" spans="1:2">
      <c r="A47" s="8" t="s">
        <v>116</v>
      </c>
      <c r="B47" s="23">
        <v>43346</v>
      </c>
    </row>
    <row r="48" s="1" customFormat="1" ht="15" customHeight="1" spans="1:2">
      <c r="A48" s="8" t="s">
        <v>117</v>
      </c>
      <c r="B48" s="23">
        <v>43347</v>
      </c>
    </row>
    <row r="49" s="1" customFormat="1" ht="15" customHeight="1" spans="1:2">
      <c r="A49" s="8" t="s">
        <v>118</v>
      </c>
      <c r="B49" s="23">
        <v>43348</v>
      </c>
    </row>
    <row r="50" s="1" customFormat="1" ht="15" customHeight="1" spans="1:2">
      <c r="A50" s="8" t="s">
        <v>119</v>
      </c>
      <c r="B50" s="23">
        <v>50651</v>
      </c>
    </row>
    <row r="51" s="1" customFormat="1" ht="15" customHeight="1" spans="1:2">
      <c r="A51" s="8" t="s">
        <v>120</v>
      </c>
      <c r="B51" s="23" t="s">
        <v>121</v>
      </c>
    </row>
    <row r="52" s="1" customFormat="1" ht="16.5" spans="1:2">
      <c r="A52" s="8" t="s">
        <v>122</v>
      </c>
      <c r="B52" s="24">
        <v>10000000000</v>
      </c>
    </row>
    <row r="53" s="1" customFormat="1" ht="16.5" spans="1:2">
      <c r="A53" s="8" t="s">
        <v>123</v>
      </c>
      <c r="B53" s="24">
        <v>20</v>
      </c>
    </row>
    <row r="54" s="1" customFormat="1" ht="16.5" spans="1:2">
      <c r="A54" s="8" t="s">
        <v>124</v>
      </c>
      <c r="B54" s="24">
        <v>50</v>
      </c>
    </row>
    <row r="55" s="1" customFormat="1" ht="16.5" spans="1:2">
      <c r="A55" s="8" t="s">
        <v>125</v>
      </c>
      <c r="B55" s="24" t="s">
        <v>126</v>
      </c>
    </row>
    <row r="56" s="1" customFormat="1" ht="16.5" spans="1:2">
      <c r="A56" s="8" t="s">
        <v>127</v>
      </c>
      <c r="B56" s="24" t="s">
        <v>128</v>
      </c>
    </row>
    <row r="57" s="1" customFormat="1" ht="16.5" spans="1:2">
      <c r="A57" s="8" t="s">
        <v>129</v>
      </c>
      <c r="B57" s="25" t="s">
        <v>130</v>
      </c>
    </row>
    <row r="58" s="1" customFormat="1" ht="16.5" spans="1:2">
      <c r="A58" s="8" t="s">
        <v>131</v>
      </c>
      <c r="B58" s="25" t="s">
        <v>132</v>
      </c>
    </row>
    <row r="59" s="1" customFormat="1" ht="16.5" spans="1:2">
      <c r="A59" s="8" t="s">
        <v>133</v>
      </c>
      <c r="B59" s="25" t="s">
        <v>134</v>
      </c>
    </row>
    <row r="60" s="1" customFormat="1" ht="33" spans="1:2">
      <c r="A60" s="8" t="s">
        <v>135</v>
      </c>
      <c r="B60" s="26" t="s">
        <v>136</v>
      </c>
    </row>
    <row r="62" s="1" customFormat="1" ht="15.75" spans="1:2">
      <c r="A62" s="27"/>
      <c r="B62" s="27"/>
    </row>
    <row r="63" s="1" customFormat="1" ht="15.75" spans="1:2">
      <c r="A63" s="28" t="s">
        <v>137</v>
      </c>
      <c r="B63" s="14" t="s">
        <v>138</v>
      </c>
    </row>
    <row r="64" s="1" customFormat="1" ht="16.5" spans="1:2">
      <c r="A64" s="8" t="s">
        <v>139</v>
      </c>
      <c r="B64" s="29">
        <v>43347</v>
      </c>
    </row>
    <row r="65" s="1" customFormat="1" ht="16.5" spans="1:2">
      <c r="A65" s="8" t="s">
        <v>140</v>
      </c>
      <c r="B65" s="10" t="s">
        <v>141</v>
      </c>
    </row>
    <row r="66" s="1" customFormat="1" ht="16.5" spans="1:2">
      <c r="A66" s="8" t="s">
        <v>38</v>
      </c>
      <c r="B66" s="21">
        <v>0.0245</v>
      </c>
    </row>
    <row r="68" s="1" customFormat="1" ht="15.75" spans="1:4">
      <c r="A68" s="30" t="s">
        <v>142</v>
      </c>
      <c r="B68" s="31"/>
      <c r="C68" s="31"/>
      <c r="D68" s="31"/>
    </row>
    <row r="69" s="1" customFormat="1" ht="17.25" spans="1:4">
      <c r="A69" s="18" t="s">
        <v>143</v>
      </c>
      <c r="B69" s="32" t="s">
        <v>144</v>
      </c>
      <c r="C69" s="32" t="s">
        <v>145</v>
      </c>
      <c r="D69" s="32" t="s">
        <v>146</v>
      </c>
    </row>
    <row r="70" s="1" customFormat="1" ht="16.5" spans="1:4">
      <c r="A70" s="23">
        <v>43347</v>
      </c>
      <c r="B70" s="10">
        <v>0</v>
      </c>
      <c r="C70" s="10">
        <v>1.5</v>
      </c>
      <c r="D70" s="10">
        <v>100</v>
      </c>
    </row>
    <row r="71" s="1" customFormat="1" ht="16.5" spans="1:4">
      <c r="A71" s="23">
        <f>A70</f>
        <v>43347</v>
      </c>
      <c r="B71" s="10">
        <v>1.5</v>
      </c>
      <c r="C71" s="10">
        <v>0</v>
      </c>
      <c r="D71" s="10">
        <v>20</v>
      </c>
    </row>
    <row r="73" s="1" customFormat="1" ht="15.75" spans="1:2">
      <c r="A73" s="17"/>
      <c r="B73" s="17"/>
    </row>
    <row r="74" s="1" customFormat="1" ht="15.75" spans="1:2">
      <c r="A74" s="17"/>
      <c r="B74" s="17"/>
    </row>
    <row r="76" s="1" customFormat="1" ht="15.75" spans="1:2">
      <c r="A76" s="16" t="s">
        <v>147</v>
      </c>
      <c r="B76" s="17" t="s">
        <v>148</v>
      </c>
    </row>
    <row r="77" s="1" customFormat="1" ht="15.75" spans="1:2">
      <c r="A77" s="16"/>
      <c r="B77" s="17"/>
    </row>
    <row r="78" s="1" customFormat="1" ht="15.75" spans="1:2">
      <c r="A78" s="16" t="s">
        <v>149</v>
      </c>
      <c r="B78" s="17" t="s">
        <v>150</v>
      </c>
    </row>
  </sheetData>
  <mergeCells count="3">
    <mergeCell ref="A1:B1"/>
    <mergeCell ref="A3:B3"/>
    <mergeCell ref="A68:D68"/>
  </mergeCells>
  <pageMargins left="0.25" right="0.25" top="0.75" bottom="0.75" header="0.3" footer="0.3"/>
  <pageSetup paperSize="9" scale="56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0"/>
  <sheetViews>
    <sheetView workbookViewId="0">
      <selection activeCell="F21" sqref="F21"/>
    </sheetView>
  </sheetViews>
  <sheetFormatPr defaultColWidth="9" defaultRowHeight="13.5" outlineLevelCol="5"/>
  <cols>
    <col min="1" max="1" width="47.875" style="1" customWidth="1"/>
    <col min="2" max="2" width="54" style="2" customWidth="1"/>
    <col min="3" max="16384" width="9" style="1"/>
  </cols>
  <sheetData>
    <row r="1" s="1" customFormat="1" ht="25.5" spans="1:6">
      <c r="A1" s="3" t="s">
        <v>51</v>
      </c>
      <c r="B1" s="4"/>
      <c r="C1" s="5"/>
      <c r="D1" s="5"/>
      <c r="E1" s="5"/>
      <c r="F1" s="5"/>
    </row>
    <row r="2" s="1" customFormat="1" ht="19.15" customHeight="1" spans="1:6">
      <c r="A2" s="6" t="s">
        <v>52</v>
      </c>
      <c r="B2" s="7">
        <f ca="1">TODAY()</f>
        <v>45883</v>
      </c>
      <c r="C2" s="5"/>
      <c r="D2" s="5"/>
      <c r="E2" s="5"/>
      <c r="F2" s="5"/>
    </row>
    <row r="3" s="1" customFormat="1" ht="16.5" spans="1:2">
      <c r="A3" s="8" t="s">
        <v>54</v>
      </c>
      <c r="B3" s="9" t="s">
        <v>55</v>
      </c>
    </row>
    <row r="4" s="1" customFormat="1" ht="16.5" spans="1:2">
      <c r="A4" s="8" t="s">
        <v>56</v>
      </c>
      <c r="B4" s="10" t="str">
        <f>要素表!C18</f>
        <v>J07237</v>
      </c>
    </row>
    <row r="5" s="1" customFormat="1" ht="16.5" spans="1:2">
      <c r="A5" s="11" t="s">
        <v>57</v>
      </c>
      <c r="B5" s="10" t="str">
        <f>TA参数单!B6</f>
        <v>苏银理财恒源融达1号6月（北部湾银行专属）</v>
      </c>
    </row>
    <row r="6" s="1" customFormat="1" ht="16.5" spans="1:2">
      <c r="A6" s="12"/>
      <c r="B6" s="13"/>
    </row>
    <row r="7" s="1" customFormat="1" ht="16.5" spans="1:2">
      <c r="A7" s="12"/>
      <c r="B7" s="13"/>
    </row>
    <row r="8" s="1" customFormat="1" ht="15.75" spans="1:2">
      <c r="A8" s="14" t="s">
        <v>151</v>
      </c>
      <c r="B8"/>
    </row>
    <row r="9" s="1" customFormat="1" ht="16.5" spans="1:2">
      <c r="A9" s="15">
        <v>45890</v>
      </c>
      <c r="B9" s="13"/>
    </row>
    <row r="10" s="1" customFormat="1" ht="16.5" spans="1:2">
      <c r="A10" s="15">
        <v>45897</v>
      </c>
      <c r="B10" s="13"/>
    </row>
    <row r="11" s="1" customFormat="1" ht="16.5" spans="1:2">
      <c r="A11" s="15">
        <v>45904</v>
      </c>
      <c r="B11" s="13"/>
    </row>
    <row r="12" s="1" customFormat="1" ht="16.5" spans="1:2">
      <c r="A12" s="15">
        <v>45911</v>
      </c>
      <c r="B12" s="13"/>
    </row>
    <row r="13" s="1" customFormat="1" ht="16.5" spans="1:2">
      <c r="A13" s="15">
        <v>45918</v>
      </c>
      <c r="B13" s="13"/>
    </row>
    <row r="14" s="1" customFormat="1" ht="16.5" spans="1:2">
      <c r="A14" s="15">
        <v>45925</v>
      </c>
      <c r="B14" s="13"/>
    </row>
    <row r="15" s="1" customFormat="1" ht="16.5" spans="1:2">
      <c r="A15" s="15">
        <v>45940</v>
      </c>
      <c r="B15" s="13"/>
    </row>
    <row r="16" s="1" customFormat="1" ht="16.5" spans="1:2">
      <c r="A16" s="15">
        <v>45946</v>
      </c>
      <c r="B16" s="13"/>
    </row>
    <row r="17" s="1" customFormat="1" ht="16.5" spans="1:2">
      <c r="A17" s="15">
        <v>45953</v>
      </c>
      <c r="B17" s="13"/>
    </row>
    <row r="18" s="1" customFormat="1" ht="16.5" spans="1:2">
      <c r="A18" s="15">
        <v>45960</v>
      </c>
      <c r="B18" s="13"/>
    </row>
    <row r="19" s="1" customFormat="1" ht="16.5" spans="1:2">
      <c r="A19" s="15">
        <v>45967</v>
      </c>
      <c r="B19" s="13"/>
    </row>
    <row r="20" s="1" customFormat="1" ht="16.5" spans="1:2">
      <c r="A20" s="15">
        <v>45974</v>
      </c>
      <c r="B20" s="13"/>
    </row>
    <row r="21" s="1" customFormat="1" ht="16.5" spans="1:2">
      <c r="A21" s="15">
        <v>45981</v>
      </c>
      <c r="B21" s="13"/>
    </row>
    <row r="22" s="1" customFormat="1" ht="16.5" spans="1:2">
      <c r="A22" s="15">
        <v>45988</v>
      </c>
      <c r="B22" s="13"/>
    </row>
    <row r="23" s="1" customFormat="1" ht="16.5" spans="1:2">
      <c r="A23" s="15">
        <v>45995</v>
      </c>
      <c r="B23" s="13"/>
    </row>
    <row r="24" s="1" customFormat="1" ht="16.5" spans="1:2">
      <c r="A24" s="15">
        <v>46002</v>
      </c>
      <c r="B24" s="13"/>
    </row>
    <row r="25" s="1" customFormat="1" ht="16.5" spans="1:2">
      <c r="A25" s="15">
        <v>46009</v>
      </c>
      <c r="B25" s="13"/>
    </row>
    <row r="26" s="1" customFormat="1" ht="16.5" spans="1:2">
      <c r="A26" s="15">
        <v>46016</v>
      </c>
      <c r="B26" s="13"/>
    </row>
    <row r="28" s="1" customFormat="1" ht="15.75" spans="1:2">
      <c r="A28" s="16" t="s">
        <v>147</v>
      </c>
      <c r="B28" s="17" t="s">
        <v>148</v>
      </c>
    </row>
    <row r="29" s="1" customFormat="1" ht="15.75" spans="1:2">
      <c r="A29" s="16"/>
      <c r="B29" s="17"/>
    </row>
    <row r="30" s="1" customFormat="1" ht="15.75" spans="1:2">
      <c r="A30" s="16" t="s">
        <v>149</v>
      </c>
      <c r="B30" s="17" t="s">
        <v>150</v>
      </c>
    </row>
  </sheetData>
  <mergeCells count="1">
    <mergeCell ref="A1:B1"/>
  </mergeCells>
  <pageMargins left="0.25" right="0.25" top="0.75" bottom="0.75" header="0.3" footer="0.3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要素表</vt:lpstr>
      <vt:lpstr>TA参数单</vt:lpstr>
      <vt:lpstr>确认日设置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JSYH</dc:creator>
  <cp:lastModifiedBy>lhy</cp:lastModifiedBy>
  <dcterms:created xsi:type="dcterms:W3CDTF">2006-09-16T00:00:00Z</dcterms:created>
  <cp:lastPrinted>2022-07-25T08:45:00Z</cp:lastPrinted>
  <dcterms:modified xsi:type="dcterms:W3CDTF">2025-08-14T08:38:21Z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2052-11.8.2.11734</vt:lpwstr>
  </property>
  <property fmtid="{D5CDD505-2E9C-101B-9397-08002B2CF9AE}" pid="3" name="ICV">
    <vt:lpwstr>E6C3FE2A195548BB982A910954107AEB</vt:lpwstr>
  </property>
  <property fmtid="{D5CDD505-2E9C-101B-9397-08002B2CF9AE}" pid="4" name="5B77E7CEEC58BC6AFAE8886BEB80DBEB">
    <vt:lpwstr>otCYQxs9Dbw2bUEn/Soxv9pYAoWsCRIsU8+gIbxzzmNcJN13+qHIPyWmbF9hFzPHyi2m8DLwi54E5OVVM5pJ0yGmgAiYTaR6oYUdYZxdjep6I9xviFUFZ9aTScfBW9OGoetmEjoWWFbwVwg1WGZYk3QG7sfH595T9A9stBLy7Jn3tARQddqrcgje7d91U/uG+HobNW7Mz9+emgFo7LvDnSZIwjsdi1l2zh5TFg1lz+ZjzV1mPld25ku1/UNeeVqXiILbeTJUlavkE+6yC5PZuXdJHmIaHEw7l7QzYlzns0v27kLFh8P0QaR74V5HiKS3F//41FYTTEumZe9DW8Zmwz4nFEhYmPGTztKQk7huFsgGOPOgqHfl8dN48deGrqRfgcXW2wIg5DTXQB5UVYPTf1AfHbt3YEp2OnwhT+JKXQGPvBI7QJ5H21iG4SC1EooNleEEmH/0Jkc2E6mVMGSPuY2E+sm3Ts0hUUm/vcoZB4RkDAo9xzK/TtFk3ucd6J309BoancoqO/zu1EiD8W8Lq5tahiA2LOvKsnplywPhNv0x4himPfblFgHWRtKrPS1k1DAXrVCeeyP4XFL/MX8P+Hj8oYKhqhOGgKKSiA+rEbI=</vt:lpwstr>
  </property>
</Properties>
</file>